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bookViews>
    <workbookView xWindow="0" yWindow="0" windowWidth="7470" windowHeight="207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H43" i="1"/>
  <c r="I43" i="1" s="1"/>
  <c r="H42" i="1"/>
  <c r="I42" i="1" s="1"/>
  <c r="H41" i="1"/>
  <c r="I41" i="1" s="1"/>
  <c r="H40" i="1"/>
  <c r="I40" i="1" s="1"/>
  <c r="H39" i="1"/>
  <c r="H38" i="1"/>
  <c r="I38" i="1" s="1"/>
  <c r="H37" i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H27" i="1"/>
  <c r="I27" i="1" s="1"/>
  <c r="H26" i="1"/>
  <c r="I26" i="1" s="1"/>
  <c r="H25" i="1"/>
  <c r="H24" i="1"/>
  <c r="I24" i="1" s="1"/>
  <c r="H23" i="1"/>
  <c r="I23" i="1" s="1"/>
  <c r="H22" i="1"/>
  <c r="I22" i="1" s="1"/>
  <c r="H21" i="1"/>
  <c r="I21" i="1" s="1"/>
  <c r="H20" i="1"/>
  <c r="I20" i="1" s="1"/>
  <c r="H19" i="1"/>
  <c r="H18" i="1"/>
  <c r="I18" i="1" s="1"/>
  <c r="H17" i="1"/>
  <c r="I17" i="1" s="1"/>
  <c r="H16" i="1"/>
  <c r="I16" i="1" s="1"/>
  <c r="H15" i="1"/>
  <c r="I15" i="1" s="1"/>
  <c r="H14" i="1"/>
  <c r="I14" i="1" s="1"/>
  <c r="H12" i="1"/>
  <c r="I12" i="1" s="1"/>
  <c r="H11" i="1"/>
  <c r="I11" i="1" s="1"/>
  <c r="H10" i="1"/>
  <c r="I10" i="1" s="1"/>
  <c r="I56" i="1" l="1"/>
  <c r="J56" i="1"/>
  <c r="I55" i="1"/>
  <c r="J55" i="1"/>
  <c r="I19" i="1"/>
  <c r="J19" i="1"/>
  <c r="K28" i="1"/>
  <c r="I25" i="1"/>
  <c r="J25" i="1"/>
  <c r="L14" i="1"/>
  <c r="L13" i="1" l="1"/>
  <c r="K13" i="1"/>
  <c r="J13" i="1"/>
  <c r="J27" i="1" l="1"/>
  <c r="L44" i="1"/>
  <c r="K44" i="1"/>
  <c r="J44" i="1"/>
  <c r="K41" i="1"/>
  <c r="J41" i="1"/>
  <c r="L41" i="1"/>
  <c r="K43" i="1"/>
  <c r="J43" i="1"/>
  <c r="L43" i="1"/>
  <c r="J42" i="1"/>
  <c r="K42" i="1"/>
  <c r="L42" i="1"/>
  <c r="L37" i="1"/>
  <c r="K37" i="1"/>
  <c r="J37" i="1"/>
  <c r="J40" i="1"/>
  <c r="L40" i="1"/>
  <c r="K40" i="1"/>
  <c r="J39" i="1"/>
  <c r="K39" i="1"/>
  <c r="L39" i="1"/>
  <c r="J38" i="1"/>
  <c r="K38" i="1"/>
  <c r="L38" i="1"/>
  <c r="L36" i="1"/>
  <c r="K36" i="1"/>
  <c r="J36" i="1"/>
  <c r="K35" i="1"/>
  <c r="J35" i="1"/>
  <c r="L35" i="1"/>
  <c r="L34" i="1"/>
  <c r="J34" i="1"/>
  <c r="K34" i="1"/>
  <c r="K33" i="1"/>
  <c r="L33" i="1"/>
  <c r="J33" i="1"/>
  <c r="K32" i="1"/>
  <c r="J32" i="1"/>
  <c r="L32" i="1"/>
  <c r="K31" i="1"/>
  <c r="J31" i="1"/>
  <c r="L31" i="1"/>
  <c r="L30" i="1"/>
  <c r="J30" i="1"/>
  <c r="K30" i="1"/>
  <c r="K29" i="1"/>
  <c r="L29" i="1"/>
  <c r="J29" i="1"/>
  <c r="J28" i="1"/>
  <c r="L28" i="1"/>
  <c r="K27" i="1"/>
  <c r="L27" i="1"/>
  <c r="L26" i="1"/>
  <c r="J26" i="1"/>
  <c r="K26" i="1"/>
  <c r="K25" i="1"/>
  <c r="L25" i="1"/>
  <c r="K24" i="1"/>
  <c r="J24" i="1"/>
  <c r="L24" i="1"/>
  <c r="K23" i="1"/>
  <c r="J23" i="1"/>
  <c r="L23" i="1"/>
  <c r="K22" i="1"/>
  <c r="L22" i="1"/>
  <c r="J22" i="1"/>
  <c r="K21" i="1"/>
  <c r="J21" i="1"/>
  <c r="L21" i="1"/>
  <c r="L20" i="1"/>
  <c r="K20" i="1"/>
  <c r="J20" i="1"/>
  <c r="K19" i="1"/>
  <c r="L19" i="1"/>
  <c r="L18" i="1"/>
  <c r="J18" i="1"/>
  <c r="K18" i="1"/>
  <c r="L17" i="1"/>
  <c r="J17" i="1"/>
  <c r="K17" i="1"/>
  <c r="K16" i="1"/>
  <c r="L16" i="1"/>
  <c r="J16" i="1"/>
  <c r="K15" i="1"/>
  <c r="J15" i="1"/>
  <c r="L15" i="1"/>
  <c r="K14" i="1"/>
  <c r="J14" i="1"/>
  <c r="J12" i="1"/>
  <c r="K12" i="1"/>
  <c r="L12" i="1"/>
  <c r="L11" i="1"/>
  <c r="K11" i="1"/>
  <c r="J11" i="1"/>
  <c r="K56" i="1" l="1"/>
  <c r="L56" i="1"/>
  <c r="K55" i="1"/>
  <c r="L55" i="1"/>
  <c r="K54" i="1"/>
  <c r="J54" i="1"/>
  <c r="L54" i="1"/>
  <c r="L53" i="1"/>
  <c r="J53" i="1"/>
  <c r="K53" i="1"/>
  <c r="K52" i="1"/>
  <c r="L52" i="1"/>
  <c r="J52" i="1"/>
  <c r="J51" i="1"/>
  <c r="L51" i="1"/>
  <c r="K51" i="1"/>
  <c r="K50" i="1"/>
  <c r="J50" i="1"/>
  <c r="L50" i="1"/>
  <c r="L49" i="1"/>
  <c r="J49" i="1"/>
  <c r="K49" i="1"/>
  <c r="K48" i="1"/>
  <c r="L48" i="1"/>
  <c r="J48" i="1"/>
  <c r="L47" i="1"/>
  <c r="K47" i="1"/>
  <c r="J47" i="1"/>
  <c r="K46" i="1"/>
  <c r="J46" i="1"/>
  <c r="L46" i="1"/>
  <c r="L45" i="1"/>
  <c r="J45" i="1"/>
  <c r="K45" i="1"/>
  <c r="L10" i="1" l="1"/>
  <c r="K10" i="1" l="1"/>
  <c r="J10" i="1"/>
</calcChain>
</file>

<file path=xl/sharedStrings.xml><?xml version="1.0" encoding="utf-8"?>
<sst xmlns="http://schemas.openxmlformats.org/spreadsheetml/2006/main" count="16" uniqueCount="13">
  <si>
    <t>Tabela</t>
  </si>
  <si>
    <t>OP</t>
  </si>
  <si>
    <t>DP</t>
  </si>
  <si>
    <t>SP</t>
  </si>
  <si>
    <t>SKUPAJ</t>
  </si>
  <si>
    <t>Kolokvij</t>
  </si>
  <si>
    <t>ocena</t>
  </si>
  <si>
    <t>z-OP</t>
  </si>
  <si>
    <t>z-DP</t>
  </si>
  <si>
    <t>z-SP</t>
  </si>
  <si>
    <t>Pozitivno brez Z</t>
  </si>
  <si>
    <t>Padec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</si>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</sst>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 wrapText="1"/>
    </xf>
    <xf numFmtId="0" fontId="0" fillId="4" borderId="8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0" fillId="4" borderId="10" xfId="0" applyFill="1" applyBorder="1" applyAlignment="1">
      <alignment horizontal="center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0" fillId="2" borderId="0" xfId="0" applyFill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O9" sqref="O9"/>
    </sheetView>
  </sheetViews>
  <sheetFormatPr defaultRowHeight="15" x14ac:dyDescent="0.25"/>
  <cols>
    <col min="1" max="2" width="12.140625" customWidth="1"/>
    <col min="3" max="3" width="5" customWidth="1"/>
    <col min="4" max="4" width="14.5703125" customWidth="1"/>
    <col min="5" max="6" width="9.140625" customWidth="1"/>
    <col min="11" max="11" width="9.140625" customWidth="1"/>
  </cols>
  <sheetData>
    <row r="1" spans="1:12" x14ac:dyDescent="0.25">
      <c r="D1" t="s">
        <v>0</v>
      </c>
      <c r="I1" s="7" t="s">
        <v>11</v>
      </c>
      <c r="J1" s="7"/>
      <c r="K1" s="28" t="s">
        <v>10</v>
      </c>
      <c r="L1" s="28"/>
    </row>
    <row r="2" spans="1:12" x14ac:dyDescent="0.25">
      <c r="D2">
        <v>70</v>
      </c>
      <c r="E2">
        <v>61</v>
      </c>
      <c r="F2">
        <v>10</v>
      </c>
      <c r="I2" s="7" t="s">
        <v>1</v>
      </c>
      <c r="J2" s="7">
        <v>10.5</v>
      </c>
      <c r="K2" s="6"/>
      <c r="L2" s="6">
        <v>13.5</v>
      </c>
    </row>
    <row r="3" spans="1:12" x14ac:dyDescent="0.25">
      <c r="D3">
        <v>56</v>
      </c>
      <c r="E3">
        <v>60</v>
      </c>
      <c r="F3">
        <v>9</v>
      </c>
      <c r="I3" s="7" t="s">
        <v>2</v>
      </c>
      <c r="J3" s="7">
        <v>6.5</v>
      </c>
      <c r="K3" s="6"/>
      <c r="L3" s="6">
        <v>9</v>
      </c>
    </row>
    <row r="4" spans="1:12" x14ac:dyDescent="0.25">
      <c r="D4">
        <v>49</v>
      </c>
      <c r="E4">
        <v>55</v>
      </c>
      <c r="F4">
        <v>8</v>
      </c>
      <c r="I4" s="7" t="s">
        <v>3</v>
      </c>
      <c r="J4" s="7">
        <v>6.5</v>
      </c>
      <c r="K4" s="6"/>
      <c r="L4" s="6">
        <v>7</v>
      </c>
    </row>
    <row r="5" spans="1:12" x14ac:dyDescent="0.25">
      <c r="D5">
        <v>42</v>
      </c>
      <c r="E5">
        <v>48</v>
      </c>
      <c r="F5">
        <v>7</v>
      </c>
    </row>
    <row r="6" spans="1:12" x14ac:dyDescent="0.25">
      <c r="D6" s="8">
        <v>35</v>
      </c>
      <c r="E6">
        <v>41</v>
      </c>
      <c r="F6">
        <v>6</v>
      </c>
    </row>
    <row r="7" spans="1:12" x14ac:dyDescent="0.25">
      <c r="D7" s="7">
        <v>34.5</v>
      </c>
      <c r="F7">
        <v>5</v>
      </c>
    </row>
    <row r="9" spans="1:12" ht="15.75" thickBot="1" x14ac:dyDescent="0.3">
      <c r="D9" s="1" t="s">
        <v>5</v>
      </c>
      <c r="E9" s="1" t="s">
        <v>1</v>
      </c>
      <c r="F9" s="1" t="s">
        <v>2</v>
      </c>
      <c r="G9" s="1" t="s">
        <v>3</v>
      </c>
      <c r="H9" s="1" t="s">
        <v>4</v>
      </c>
      <c r="I9" s="1" t="s">
        <v>6</v>
      </c>
      <c r="J9" s="1" t="s">
        <v>7</v>
      </c>
      <c r="K9" s="1" t="s">
        <v>8</v>
      </c>
      <c r="L9" s="1" t="s">
        <v>9</v>
      </c>
    </row>
    <row r="10" spans="1:12" ht="15.75" thickBot="1" x14ac:dyDescent="0.3">
      <c r="A10" s="22">
        <v>1</v>
      </c>
      <c r="B10" s="22">
        <v>20180002</v>
      </c>
      <c r="C10" s="26">
        <v>1</v>
      </c>
      <c r="D10" s="22">
        <v>2.65</v>
      </c>
      <c r="E10" s="2">
        <v>14.5</v>
      </c>
      <c r="F10" s="3">
        <v>11.5</v>
      </c>
      <c r="G10" s="4">
        <v>10</v>
      </c>
      <c r="H10" s="12">
        <f>SUM(D10:G10)</f>
        <v>38.65</v>
      </c>
      <c r="I10" s="13">
        <f>IF(H10&gt;=$E$2,10,IF(H10&gt;=$D$3,9,IF(H10&gt;=$D$4,8,IF(H10&gt;=$D$5,7,IF(H10&gt;=$D$6,6,IF(H10&lt;$D$6,5))))))</f>
        <v>6</v>
      </c>
      <c r="J10" s="5" t="str">
        <f>IF(AND(H10&gt;$D$7,E10&lt;$L$2,E10&gt;$J$2),"Z"," ")</f>
        <v xml:space="preserve"> </v>
      </c>
      <c r="K10" s="5" t="str">
        <f>IF(AND(H10&gt;$D$7,F10&lt;$L$3,F10&gt;$J$3),"Z"," ")</f>
        <v xml:space="preserve"> </v>
      </c>
      <c r="L10" s="5" t="str">
        <f>IF(AND(H10&gt;$D$7,G10&lt;$L$4,G10&gt;$J$4),"Z"," ")</f>
        <v xml:space="preserve"> </v>
      </c>
    </row>
    <row r="11" spans="1:12" ht="15.75" thickBot="1" x14ac:dyDescent="0.3">
      <c r="A11" s="23">
        <v>2</v>
      </c>
      <c r="B11" s="23">
        <v>20190065</v>
      </c>
      <c r="C11" s="27">
        <v>2</v>
      </c>
      <c r="D11" s="23">
        <v>3.25</v>
      </c>
      <c r="E11" s="9">
        <v>13.5</v>
      </c>
      <c r="F11" s="10">
        <v>12</v>
      </c>
      <c r="G11" s="11">
        <v>8</v>
      </c>
      <c r="H11" s="12">
        <f t="shared" ref="H11:H56" si="0">SUM(D11:G11)</f>
        <v>36.75</v>
      </c>
      <c r="I11" s="13">
        <f>IF(H11&gt;=$E$2,10,IF(H11&gt;=$D$3,9,IF(H11&gt;=$D$4,8,IF(H11&gt;=$D$5,7,IF(H11&gt;=$D$6,6,IF(H11&lt;$D$6,5))))))</f>
        <v>6</v>
      </c>
      <c r="J11" s="16" t="str">
        <f>IF(AND(H11&gt;$D$6,E11&lt;$L$2,E11&gt;$J$2),"Z"," ")</f>
        <v xml:space="preserve"> </v>
      </c>
      <c r="K11" s="16" t="str">
        <f>IF(AND(H11&gt;$D$7,F11&lt;$L$3,F11&gt;$J$3),"Z"," ")</f>
        <v xml:space="preserve"> </v>
      </c>
      <c r="L11" s="16" t="str">
        <f>IF(AND(H11&gt;$D$7,G11&lt;$L$4,G11&gt;$J$4),"Z"," ")</f>
        <v xml:space="preserve"> </v>
      </c>
    </row>
    <row r="12" spans="1:12" ht="16.5" customHeight="1" thickBot="1" x14ac:dyDescent="0.3">
      <c r="A12" s="23">
        <v>3</v>
      </c>
      <c r="B12" s="23">
        <v>20170002</v>
      </c>
      <c r="C12" s="27">
        <v>1</v>
      </c>
      <c r="D12" s="23">
        <v>5.15</v>
      </c>
      <c r="E12" s="9">
        <v>17.5</v>
      </c>
      <c r="F12" s="10">
        <v>9</v>
      </c>
      <c r="G12" s="11">
        <v>8</v>
      </c>
      <c r="H12" s="12">
        <f t="shared" si="0"/>
        <v>39.65</v>
      </c>
      <c r="I12" s="13">
        <f>IF(H12&gt;=$E$2,10,IF(H12&gt;=$D$3,9,IF(H12&gt;=$D$4,8,IF(H12&gt;=$D$5,7,IF(H12&gt;=$D$6,6,IF(H12&lt;$D$6,5))))))</f>
        <v>6</v>
      </c>
      <c r="J12" s="16" t="str">
        <f>IF(AND(H12&gt;$D$6,E12&lt;$L$2,E12&gt;$J$2),"Z"," ")</f>
        <v xml:space="preserve"> </v>
      </c>
      <c r="K12" s="16" t="str">
        <f>IF(AND(H12&gt;$D$7,F12&lt;$L$3,F12&gt;$J$3),"Z"," ")</f>
        <v xml:space="preserve"> </v>
      </c>
      <c r="L12" s="16" t="str">
        <f>IF(AND(H12&gt;$D$7,G12&lt;$L$4,G12&gt;$J$4),"Z"," ")</f>
        <v xml:space="preserve"> </v>
      </c>
    </row>
    <row r="13" spans="1:12" ht="15.75" thickBot="1" x14ac:dyDescent="0.3">
      <c r="A13" s="23">
        <v>4</v>
      </c>
      <c r="B13" s="23">
        <v>20190002</v>
      </c>
      <c r="C13" s="27">
        <v>2</v>
      </c>
      <c r="D13" s="23">
        <v>2.65</v>
      </c>
      <c r="E13" s="9">
        <v>14.5</v>
      </c>
      <c r="F13" s="10">
        <v>8</v>
      </c>
      <c r="G13" s="11">
        <v>9.5</v>
      </c>
      <c r="H13" s="12">
        <v>35</v>
      </c>
      <c r="I13" s="13">
        <v>6</v>
      </c>
      <c r="J13" s="16" t="str">
        <f>IF(AND(H13&gt;$D$6,E13&lt;$L$2,E13&gt;$J$2),"Z"," ")</f>
        <v xml:space="preserve"> </v>
      </c>
      <c r="K13" s="16" t="str">
        <f>IF(AND(H13&gt;$D$7,F13&lt;$L$3,F13&gt;$J$3),"Z"," ")</f>
        <v>Z</v>
      </c>
      <c r="L13" s="16" t="str">
        <f>IF(AND(H13&gt;$D$7,G13&lt;$L$4,G13&gt;$J$4),"Z"," ")</f>
        <v xml:space="preserve"> </v>
      </c>
    </row>
    <row r="14" spans="1:12" ht="15.75" customHeight="1" thickBot="1" x14ac:dyDescent="0.3">
      <c r="A14" s="24">
        <v>5</v>
      </c>
      <c r="B14" s="23">
        <v>20180236</v>
      </c>
      <c r="C14" s="27">
        <v>2</v>
      </c>
      <c r="D14" s="23">
        <v>3.45</v>
      </c>
      <c r="E14" s="9">
        <v>16</v>
      </c>
      <c r="F14" s="10">
        <v>10</v>
      </c>
      <c r="G14" s="11">
        <v>13</v>
      </c>
      <c r="H14" s="12">
        <f t="shared" si="0"/>
        <v>42.45</v>
      </c>
      <c r="I14" s="13">
        <f>IF(H14&gt;=$E$2,10,IF(H14&gt;=$D$3,9,IF(H14&gt;=$D$4,8,IF(H14&gt;=$D$5,7,IF(H14&gt;=$D$6,6,IF(H14&lt;$D$6,5))))))</f>
        <v>7</v>
      </c>
      <c r="J14" s="16" t="str">
        <f>IF(AND(H14&gt;$D$6,E14&lt;$L$2,E14&gt;$J$2),"Z"," ")</f>
        <v xml:space="preserve"> </v>
      </c>
      <c r="K14" s="16" t="str">
        <f>IF(AND(H14&gt;$D$7,F14&lt;$L$3,F14&gt;$J$3),"Z"," ")</f>
        <v xml:space="preserve"> </v>
      </c>
      <c r="L14" s="16" t="str">
        <f>IF(AND(H14&gt;$D$7,G14&lt;$L$4,G14&gt;$J$4),"Z"," ")</f>
        <v xml:space="preserve"> </v>
      </c>
    </row>
    <row r="15" spans="1:12" ht="15.75" thickBot="1" x14ac:dyDescent="0.3">
      <c r="A15" s="23">
        <v>6</v>
      </c>
      <c r="B15" s="23">
        <v>20190136</v>
      </c>
      <c r="C15" s="27">
        <v>2</v>
      </c>
      <c r="D15" s="23">
        <v>2.5</v>
      </c>
      <c r="E15" s="9">
        <v>10</v>
      </c>
      <c r="F15" s="10">
        <v>5</v>
      </c>
      <c r="G15" s="14">
        <v>7</v>
      </c>
      <c r="H15" s="12">
        <f t="shared" si="0"/>
        <v>24.5</v>
      </c>
      <c r="I15" s="13">
        <f>IF(H15&gt;=$E$2,10,IF(H15&gt;=$D$3,9,IF(H15&gt;=$D$4,8,IF(H15&gt;=$D$5,7,IF(H15&gt;=$D$6,6,IF(H15&lt;$D$6,5))))))</f>
        <v>5</v>
      </c>
      <c r="J15" s="16" t="str">
        <f>IF(AND(H15&gt;$D$6,E15&lt;$L$2,E15&gt;$J$2),"Z"," ")</f>
        <v xml:space="preserve"> </v>
      </c>
      <c r="K15" s="16" t="str">
        <f>IF(AND(H15&gt;$D$7,F15&lt;$L$3,F15&gt;$J$3),"Z"," ")</f>
        <v xml:space="preserve"> </v>
      </c>
      <c r="L15" s="16" t="str">
        <f>IF(AND(H15&gt;$D$7,G15&lt;$L$4,G15&gt;$J$4),"Z"," ")</f>
        <v xml:space="preserve"> </v>
      </c>
    </row>
    <row r="16" spans="1:12" ht="15.75" thickBot="1" x14ac:dyDescent="0.3">
      <c r="A16" s="23">
        <v>7</v>
      </c>
      <c r="B16" s="23">
        <v>20180013</v>
      </c>
      <c r="C16" s="27">
        <v>2</v>
      </c>
      <c r="D16" s="23">
        <v>1.65</v>
      </c>
      <c r="E16" s="9">
        <v>17.5</v>
      </c>
      <c r="F16" s="10">
        <v>12</v>
      </c>
      <c r="G16" s="11">
        <v>8</v>
      </c>
      <c r="H16" s="12">
        <f t="shared" si="0"/>
        <v>39.15</v>
      </c>
      <c r="I16" s="13">
        <f>IF(H16&gt;=$E$2,10,IF(H16&gt;=$D$3,9,IF(H16&gt;=$D$4,8,IF(H16&gt;=$D$5,7,IF(H16&gt;=$D$6,6,IF(H16&lt;$D$6,5))))))</f>
        <v>6</v>
      </c>
      <c r="J16" s="16" t="str">
        <f>IF(AND(H16&gt;$D$6,E16&lt;$L$2,E16&gt;$J$2),"Z"," ")</f>
        <v xml:space="preserve"> </v>
      </c>
      <c r="K16" s="16" t="str">
        <f>IF(AND(H16&gt;$D$7,F16&lt;$L$3,F16&gt;$J$3),"Z"," ")</f>
        <v xml:space="preserve"> </v>
      </c>
      <c r="L16" s="16" t="str">
        <f>IF(AND(H16&gt;$D$7,G16&lt;$L$4,G16&gt;$J$4),"Z"," ")</f>
        <v xml:space="preserve"> </v>
      </c>
    </row>
    <row r="17" spans="1:12" ht="15.75" customHeight="1" thickBot="1" x14ac:dyDescent="0.3">
      <c r="A17" s="23">
        <v>8</v>
      </c>
      <c r="B17" s="23">
        <v>20040600</v>
      </c>
      <c r="C17" s="27">
        <v>2</v>
      </c>
      <c r="D17" s="23">
        <v>1</v>
      </c>
      <c r="E17" s="9">
        <v>11</v>
      </c>
      <c r="F17" s="10">
        <v>5</v>
      </c>
      <c r="G17" s="11">
        <v>9.5</v>
      </c>
      <c r="H17" s="12">
        <f t="shared" si="0"/>
        <v>26.5</v>
      </c>
      <c r="I17" s="13">
        <f>IF(H17&gt;=$E$2,10,IF(H17&gt;=$D$3,9,IF(H17&gt;=$D$4,8,IF(H17&gt;=$D$5,7,IF(H17&gt;=$D$6,6,IF(H17&lt;$D$6,5))))))</f>
        <v>5</v>
      </c>
      <c r="J17" s="16" t="str">
        <f>IF(AND(H17&gt;$D$6,E17&lt;$L$2,E17&gt;$J$2),"Z"," ")</f>
        <v xml:space="preserve"> </v>
      </c>
      <c r="K17" s="16" t="str">
        <f>IF(AND(H17&gt;$D$7,F17&lt;$L$3,F17&gt;$J$3),"Z"," ")</f>
        <v xml:space="preserve"> </v>
      </c>
      <c r="L17" s="16" t="str">
        <f>IF(AND(H17&gt;$D$7,G17&lt;$L$4,G17&gt;$J$4),"Z"," ")</f>
        <v xml:space="preserve"> </v>
      </c>
    </row>
    <row r="18" spans="1:12" ht="15.75" thickBot="1" x14ac:dyDescent="0.3">
      <c r="A18" s="23">
        <v>9</v>
      </c>
      <c r="B18" s="23">
        <v>20190078</v>
      </c>
      <c r="C18" s="27">
        <v>2</v>
      </c>
      <c r="D18" s="23">
        <v>3.95</v>
      </c>
      <c r="E18" s="9">
        <v>16</v>
      </c>
      <c r="F18" s="10">
        <v>11</v>
      </c>
      <c r="G18" s="11">
        <v>9.5</v>
      </c>
      <c r="H18" s="12">
        <f t="shared" si="0"/>
        <v>40.450000000000003</v>
      </c>
      <c r="I18" s="13">
        <f>IF(H18&gt;=$E$2,10,IF(H18&gt;=$D$3,9,IF(H18&gt;=$D$4,8,IF(H18&gt;=$D$5,7,IF(H18&gt;=$D$6,6,IF(H18&lt;$D$6,5))))))</f>
        <v>6</v>
      </c>
      <c r="J18" s="16" t="str">
        <f>IF(AND(H18&gt;$D$6,E18&lt;$L$2,E18&gt;$J$2),"Z"," ")</f>
        <v xml:space="preserve"> </v>
      </c>
      <c r="K18" s="16" t="str">
        <f>IF(AND(H18&gt;$D$7,F18&lt;$L$3,F18&gt;$J$3),"Z"," ")</f>
        <v xml:space="preserve"> </v>
      </c>
      <c r="L18" s="16" t="str">
        <f>IF(AND(H18&gt;$D$7,G18&lt;$L$4,G18&gt;$J$4),"Z"," ")</f>
        <v xml:space="preserve"> </v>
      </c>
    </row>
    <row r="19" spans="1:12" ht="15.75" thickBot="1" x14ac:dyDescent="0.3">
      <c r="A19" s="23">
        <v>10</v>
      </c>
      <c r="B19" s="23">
        <v>20190007</v>
      </c>
      <c r="C19" s="27">
        <v>2</v>
      </c>
      <c r="D19" s="23">
        <v>2.1</v>
      </c>
      <c r="E19" s="9">
        <v>22.5</v>
      </c>
      <c r="F19" s="10">
        <v>11</v>
      </c>
      <c r="G19" s="11">
        <v>11</v>
      </c>
      <c r="H19" s="12">
        <f t="shared" si="0"/>
        <v>46.6</v>
      </c>
      <c r="I19" s="13">
        <f>IF(H19&gt;=$E$2,10,IF(H19&gt;=$D$3,9,IF(H19&gt;=$D$4,8,IF(H19&gt;=$D$5,7,IF(H19&gt;=$D$6,6,IF(H19&lt;$D$6,5))))))</f>
        <v>7</v>
      </c>
      <c r="J19" s="25" t="str">
        <f>IF(AND(H19&gt;$D$6,E19&lt;$L$2,E19&gt;$J$2),"Z"," ")</f>
        <v xml:space="preserve"> </v>
      </c>
      <c r="K19" s="16" t="str">
        <f>IF(AND(H19&gt;$D$7,F19&lt;$L$3,F19&gt;$J$3),"Z"," ")</f>
        <v xml:space="preserve"> </v>
      </c>
      <c r="L19" s="16" t="str">
        <f>IF(AND(H19&gt;$D$7,G19&lt;$L$4,G19&gt;$J$4),"Z"," ")</f>
        <v xml:space="preserve"> </v>
      </c>
    </row>
    <row r="20" spans="1:12" ht="15.75" thickBot="1" x14ac:dyDescent="0.3">
      <c r="A20" s="23">
        <v>11</v>
      </c>
      <c r="B20" s="23">
        <v>20180151</v>
      </c>
      <c r="C20" s="27">
        <v>1</v>
      </c>
      <c r="D20" s="23">
        <v>6.35</v>
      </c>
      <c r="E20" s="9">
        <v>19.5</v>
      </c>
      <c r="F20" s="10">
        <v>7.5</v>
      </c>
      <c r="G20" s="11">
        <v>11.5</v>
      </c>
      <c r="H20" s="12">
        <f t="shared" si="0"/>
        <v>44.85</v>
      </c>
      <c r="I20" s="13">
        <f>IF(H20&gt;=$E$2,10,IF(H20&gt;=$D$3,9,IF(H20&gt;=$D$4,8,IF(H20&gt;=$D$5,7,IF(H20&gt;=$D$6,6,IF(H20&lt;$D$6,5))))))</f>
        <v>7</v>
      </c>
      <c r="J20" s="16" t="str">
        <f>IF(AND(H20&gt;$D$6,E20&lt;$L$2,E20&gt;$J$2),"Z"," ")</f>
        <v xml:space="preserve"> </v>
      </c>
      <c r="K20" s="16" t="str">
        <f>IF(AND(H20&gt;$D$7,F20&lt;$L$3,F20&gt;$J$3),"Z"," ")</f>
        <v>Z</v>
      </c>
      <c r="L20" s="16" t="str">
        <f>IF(AND(H20&gt;$D$7,G20&lt;$L$4,G20&gt;$J$4),"Z"," ")</f>
        <v xml:space="preserve"> </v>
      </c>
    </row>
    <row r="21" spans="1:12" ht="15.75" thickBot="1" x14ac:dyDescent="0.3">
      <c r="A21" s="23">
        <v>12</v>
      </c>
      <c r="B21" s="23">
        <v>20180163</v>
      </c>
      <c r="C21" s="27">
        <v>1</v>
      </c>
      <c r="D21" s="23">
        <v>4.55</v>
      </c>
      <c r="E21" s="9">
        <v>15.5</v>
      </c>
      <c r="F21" s="10">
        <v>5</v>
      </c>
      <c r="G21" s="11">
        <v>10.5</v>
      </c>
      <c r="H21" s="12">
        <f t="shared" si="0"/>
        <v>35.549999999999997</v>
      </c>
      <c r="I21" s="13">
        <f>IF(H21&gt;=$E$2,10,IF(H21&gt;=$D$3,9,IF(H21&gt;=$D$4,8,IF(H21&gt;=$D$5,7,IF(H21&gt;=$D$6,6,IF(H21&lt;$D$6,5))))))</f>
        <v>6</v>
      </c>
      <c r="J21" s="16" t="str">
        <f>IF(AND(H21&gt;$D$6,E21&lt;$L$2,E21&gt;$J$2),"Z"," ")</f>
        <v xml:space="preserve"> </v>
      </c>
      <c r="K21" s="16" t="str">
        <f>IF(AND(H21&gt;$D$7,F21&lt;$L$3,F21&gt;$J$3),"Z"," ")</f>
        <v xml:space="preserve"> </v>
      </c>
      <c r="L21" s="16" t="str">
        <f>IF(AND(H21&gt;$D$7,G21&lt;$L$4,G21&gt;$J$4),"Z"," ")</f>
        <v xml:space="preserve"> </v>
      </c>
    </row>
    <row r="22" spans="1:12" ht="15.75" thickBot="1" x14ac:dyDescent="0.3">
      <c r="A22" s="24">
        <v>13</v>
      </c>
      <c r="B22" s="23">
        <v>20180246</v>
      </c>
      <c r="C22" s="27">
        <v>2</v>
      </c>
      <c r="D22" s="23">
        <v>2.4</v>
      </c>
      <c r="E22" s="9">
        <v>10.5</v>
      </c>
      <c r="F22" s="10">
        <v>8.5</v>
      </c>
      <c r="G22" s="11">
        <v>7</v>
      </c>
      <c r="H22" s="12">
        <f t="shared" si="0"/>
        <v>28.4</v>
      </c>
      <c r="I22" s="13">
        <f>IF(H22&gt;=$E$2,10,IF(H22&gt;=$D$3,9,IF(H22&gt;=$D$4,8,IF(H22&gt;=$D$5,7,IF(H22&gt;=$D$6,6,IF(H22&lt;$D$6,5))))))</f>
        <v>5</v>
      </c>
      <c r="J22" s="16" t="str">
        <f>IF(AND(H22&gt;$D$6,E22&lt;$L$2,E22&gt;$J$2),"Z"," ")</f>
        <v xml:space="preserve"> </v>
      </c>
      <c r="K22" s="16" t="str">
        <f>IF(AND(H22&gt;$D$7,F22&lt;$L$3,F22&gt;$J$3),"Z"," ")</f>
        <v xml:space="preserve"> </v>
      </c>
      <c r="L22" s="16" t="str">
        <f>IF(AND(H22&gt;$D$7,G22&lt;$L$4,G22&gt;$J$4),"Z"," ")</f>
        <v xml:space="preserve"> </v>
      </c>
    </row>
    <row r="23" spans="1:12" ht="15.75" thickBot="1" x14ac:dyDescent="0.3">
      <c r="A23" s="23">
        <v>14</v>
      </c>
      <c r="B23" s="23">
        <v>20170042</v>
      </c>
      <c r="C23" s="27">
        <v>1</v>
      </c>
      <c r="D23" s="23">
        <v>2.4</v>
      </c>
      <c r="E23" s="9">
        <v>17</v>
      </c>
      <c r="F23" s="10">
        <v>7.5</v>
      </c>
      <c r="G23" s="11">
        <v>13</v>
      </c>
      <c r="H23" s="12">
        <f t="shared" si="0"/>
        <v>39.9</v>
      </c>
      <c r="I23" s="13">
        <f>IF(H23&gt;=$E$2,10,IF(H23&gt;=$D$3,9,IF(H23&gt;=$D$4,8,IF(H23&gt;=$D$5,7,IF(H23&gt;=$D$6,6,IF(H23&lt;$D$6,5))))))</f>
        <v>6</v>
      </c>
      <c r="J23" s="16" t="str">
        <f>IF(AND(H23&gt;$D$6,E23&lt;$L$2,E23&gt;$J$2),"Z"," ")</f>
        <v xml:space="preserve"> </v>
      </c>
      <c r="K23" s="16" t="str">
        <f>IF(AND(H23&gt;$D$7,F23&lt;$L$3,F23&gt;$J$3),"Z"," ")</f>
        <v>Z</v>
      </c>
      <c r="L23" s="16" t="str">
        <f>IF(AND(H23&gt;$D$7,G23&lt;$L$4,G23&gt;$J$4),"Z"," ")</f>
        <v xml:space="preserve"> </v>
      </c>
    </row>
    <row r="24" spans="1:12" ht="15.75" thickBot="1" x14ac:dyDescent="0.3">
      <c r="A24" s="23">
        <v>15</v>
      </c>
      <c r="B24" s="23">
        <v>20170050</v>
      </c>
      <c r="C24" s="27">
        <v>1</v>
      </c>
      <c r="D24" s="23">
        <v>1.65</v>
      </c>
      <c r="E24" s="9">
        <v>10</v>
      </c>
      <c r="F24" s="10">
        <v>4</v>
      </c>
      <c r="G24" s="11">
        <v>5</v>
      </c>
      <c r="H24" s="12">
        <f t="shared" si="0"/>
        <v>20.65</v>
      </c>
      <c r="I24" s="13">
        <f>IF(H24&gt;=$E$2,10,IF(H24&gt;=$D$3,9,IF(H24&gt;=$D$4,8,IF(H24&gt;=$D$5,7,IF(H24&gt;=$D$6,6,IF(H24&lt;$D$6,5))))))</f>
        <v>5</v>
      </c>
      <c r="J24" s="16" t="str">
        <f>IF(AND(H24&gt;$D$6,E24&lt;$L$2,E24&gt;$J$2),"Z"," ")</f>
        <v xml:space="preserve"> </v>
      </c>
      <c r="K24" s="16" t="str">
        <f>IF(AND(H24&gt;$D$7,F24&lt;$L$3,F24&gt;$J$3),"Z"," ")</f>
        <v xml:space="preserve"> </v>
      </c>
      <c r="L24" s="16" t="str">
        <f>IF(AND(H24&gt;$D$7,G24&lt;$L$4,G24&gt;$J$4),"Z"," ")</f>
        <v xml:space="preserve"> </v>
      </c>
    </row>
    <row r="25" spans="1:12" ht="15.75" thickBot="1" x14ac:dyDescent="0.3">
      <c r="A25" s="23">
        <v>16</v>
      </c>
      <c r="B25" s="23">
        <v>20170052</v>
      </c>
      <c r="C25" s="27">
        <v>2</v>
      </c>
      <c r="D25" s="23">
        <v>1.55</v>
      </c>
      <c r="E25" s="9"/>
      <c r="F25" s="10"/>
      <c r="G25" s="11"/>
      <c r="H25" s="12">
        <f t="shared" si="0"/>
        <v>1.55</v>
      </c>
      <c r="I25" s="13">
        <f>IF(H25&gt;=$E$2,10,IF(H25&gt;=$D$3,9,IF(H25&gt;=$D$4,8,IF(H25&gt;=$D$5,7,IF(H25&gt;=$D$6,6,IF(H25&lt;$D$6,5))))))</f>
        <v>5</v>
      </c>
      <c r="J25" s="16" t="str">
        <f>IF(AND(H25&gt;$D$6,E25&lt;$L$2,E25&gt;$J$2),"Z"," ")</f>
        <v xml:space="preserve"> </v>
      </c>
      <c r="K25" s="16" t="str">
        <f>IF(AND(H25&gt;$D$7,F25&lt;$L$3,F25&gt;$J$3),"Z"," ")</f>
        <v xml:space="preserve"> </v>
      </c>
      <c r="L25" s="16" t="str">
        <f>IF(AND(H25&gt;$D$7,G25&lt;$L$4,G25&gt;$J$4),"Z"," ")</f>
        <v xml:space="preserve"> </v>
      </c>
    </row>
    <row r="26" spans="1:12" ht="15.75" thickBot="1" x14ac:dyDescent="0.3">
      <c r="A26" s="23">
        <v>17</v>
      </c>
      <c r="B26" s="23">
        <v>20160093</v>
      </c>
      <c r="C26" s="27">
        <v>4</v>
      </c>
      <c r="D26" s="23">
        <v>1.3</v>
      </c>
      <c r="E26" s="9">
        <v>9</v>
      </c>
      <c r="F26" s="10">
        <v>5</v>
      </c>
      <c r="G26" s="11">
        <v>8</v>
      </c>
      <c r="H26" s="12">
        <f t="shared" si="0"/>
        <v>23.3</v>
      </c>
      <c r="I26" s="13">
        <f>IF(H26&gt;=$E$2,10,IF(H26&gt;=$D$3,9,IF(H26&gt;=$D$4,8,IF(H26&gt;=$D$5,7,IF(H26&gt;=$D$6,6,IF(H26&lt;$D$6,5))))))</f>
        <v>5</v>
      </c>
      <c r="J26" s="16" t="str">
        <f>IF(AND(H26&gt;$D$6,E26&lt;$L$2,E26&gt;$J$2),"Z"," ")</f>
        <v xml:space="preserve"> </v>
      </c>
      <c r="K26" s="16" t="str">
        <f>IF(AND(H26&gt;$D$7,F26&lt;$L$3,F26&gt;$J$3),"Z"," ")</f>
        <v xml:space="preserve"> </v>
      </c>
      <c r="L26" s="16" t="str">
        <f>IF(AND(H26&gt;$D$7,G26&lt;$L$4,G26&gt;$J$4),"Z"," ")</f>
        <v xml:space="preserve"> </v>
      </c>
    </row>
    <row r="27" spans="1:12" ht="15.75" thickBot="1" x14ac:dyDescent="0.3">
      <c r="A27" s="23">
        <v>18</v>
      </c>
      <c r="B27" s="23">
        <v>20180037</v>
      </c>
      <c r="C27" s="27">
        <v>2</v>
      </c>
      <c r="D27" s="23">
        <v>1.3</v>
      </c>
      <c r="E27" s="9">
        <v>11.5</v>
      </c>
      <c r="F27" s="10">
        <v>5.5</v>
      </c>
      <c r="G27" s="11">
        <v>9</v>
      </c>
      <c r="H27" s="12">
        <f t="shared" si="0"/>
        <v>27.3</v>
      </c>
      <c r="I27" s="13">
        <f>IF(H27&gt;=$E$2,10,IF(H27&gt;=$D$3,9,IF(H27&gt;=$D$4,8,IF(H27&gt;=$D$5,7,IF(H27&gt;=$D$6,6,IF(H27&lt;$D$6,5))))))</f>
        <v>5</v>
      </c>
      <c r="J27" s="16" t="str">
        <f>IF(AND(H27&gt;$D$6,E27&lt;$L$2,E27&gt;$J$2),"Z"," ")</f>
        <v xml:space="preserve"> </v>
      </c>
      <c r="K27" s="16" t="str">
        <f>IF(AND(H27&gt;$D$7,F27&lt;$L$3,F27&gt;$J$3),"Z"," ")</f>
        <v xml:space="preserve"> </v>
      </c>
      <c r="L27" s="16" t="str">
        <f>IF(AND(H27&gt;$D$7,G27&lt;$L$4,G27&gt;$J$4),"Z"," ")</f>
        <v xml:space="preserve"> </v>
      </c>
    </row>
    <row r="28" spans="1:12" ht="15.75" thickBot="1" x14ac:dyDescent="0.3">
      <c r="A28" s="23">
        <v>19</v>
      </c>
      <c r="B28" s="23">
        <v>20190013</v>
      </c>
      <c r="C28" s="27">
        <v>1</v>
      </c>
      <c r="D28" s="23">
        <v>4.5</v>
      </c>
      <c r="E28" s="9">
        <v>18</v>
      </c>
      <c r="F28" s="10">
        <v>5.5</v>
      </c>
      <c r="G28" s="11">
        <v>8.5</v>
      </c>
      <c r="H28" s="12">
        <f t="shared" si="0"/>
        <v>36.5</v>
      </c>
      <c r="I28" s="13">
        <v>5</v>
      </c>
      <c r="J28" s="16" t="str">
        <f>IF(AND(H28&gt;$D$6,E28&lt;$L$2,E28&gt;$J$2),"Z"," ")</f>
        <v xml:space="preserve"> </v>
      </c>
      <c r="K28" s="16" t="str">
        <f>IF(AND(H28&gt;$D$7,F28&lt;$L$3,F28&gt;$J$3),"Z"," ")</f>
        <v xml:space="preserve"> </v>
      </c>
      <c r="L28" s="16" t="str">
        <f>IF(AND(H28&gt;$D$7,G28&lt;$L$4,G28&gt;$J$4),"Z"," ")</f>
        <v xml:space="preserve"> </v>
      </c>
    </row>
    <row r="29" spans="1:12" ht="15.75" thickBot="1" x14ac:dyDescent="0.3">
      <c r="A29" s="23">
        <v>20</v>
      </c>
      <c r="B29" s="23">
        <v>20190014</v>
      </c>
      <c r="C29" s="27">
        <v>2</v>
      </c>
      <c r="D29" s="23">
        <v>0</v>
      </c>
      <c r="E29" s="9">
        <v>10.5</v>
      </c>
      <c r="F29" s="10">
        <v>5.5</v>
      </c>
      <c r="G29" s="11">
        <v>5</v>
      </c>
      <c r="H29" s="12">
        <f t="shared" si="0"/>
        <v>21</v>
      </c>
      <c r="I29" s="13">
        <f>IF(H29&gt;=$E$2,10,IF(H29&gt;=$D$3,9,IF(H29&gt;=$D$4,8,IF(H29&gt;=$D$5,7,IF(H29&gt;=$D$6,6,IF(H29&lt;$D$6,5))))))</f>
        <v>5</v>
      </c>
      <c r="J29" s="16" t="str">
        <f>IF(AND(H29&gt;$D$6,E29&lt;$L$2,E29&gt;$J$2),"Z"," ")</f>
        <v xml:space="preserve"> </v>
      </c>
      <c r="K29" s="16" t="str">
        <f>IF(AND(H29&gt;$D$7,F29&lt;$L$3,F29&gt;$J$3),"Z"," ")</f>
        <v xml:space="preserve"> </v>
      </c>
      <c r="L29" s="16" t="str">
        <f>IF(AND(H29&gt;$D$7,G29&lt;$L$4,G29&gt;$J$4),"Z"," ")</f>
        <v xml:space="preserve"> </v>
      </c>
    </row>
    <row r="30" spans="1:12" ht="15.75" thickBot="1" x14ac:dyDescent="0.3">
      <c r="A30" s="23">
        <v>21</v>
      </c>
      <c r="B30" s="23">
        <v>20190031</v>
      </c>
      <c r="C30" s="27">
        <v>1</v>
      </c>
      <c r="D30" s="23">
        <v>5</v>
      </c>
      <c r="E30" s="17">
        <v>13.5</v>
      </c>
      <c r="F30" s="10">
        <v>5.5</v>
      </c>
      <c r="G30" s="18">
        <v>7.5</v>
      </c>
      <c r="H30" s="12">
        <f t="shared" si="0"/>
        <v>31.5</v>
      </c>
      <c r="I30" s="13">
        <f>IF(H30&gt;=$E$2,10,IF(H30&gt;=$D$3,9,IF(H30&gt;=$D$4,8,IF(H30&gt;=$D$5,7,IF(H30&gt;=$D$6,6,IF(H30&lt;$D$6,5))))))</f>
        <v>5</v>
      </c>
      <c r="J30" s="16" t="str">
        <f>IF(AND(H30&gt;$D$6,E30&lt;$L$2,E30&gt;$J$2),"Z"," ")</f>
        <v xml:space="preserve"> </v>
      </c>
      <c r="K30" s="16" t="str">
        <f>IF(AND(H30&gt;$D$7,F30&lt;$L$3,F30&gt;$J$3),"Z"," ")</f>
        <v xml:space="preserve"> </v>
      </c>
      <c r="L30" s="16" t="str">
        <f>IF(AND(H30&gt;$D$7,G30&lt;$L$4,G30&gt;$J$4),"Z"," ")</f>
        <v xml:space="preserve"> </v>
      </c>
    </row>
    <row r="31" spans="1:12" ht="15.75" thickBot="1" x14ac:dyDescent="0.3">
      <c r="A31" s="23">
        <v>22</v>
      </c>
      <c r="B31" s="23">
        <v>20170233</v>
      </c>
      <c r="C31" s="27">
        <v>1</v>
      </c>
      <c r="D31" s="23">
        <v>0.4</v>
      </c>
      <c r="E31" s="17">
        <v>18.5</v>
      </c>
      <c r="F31" s="19">
        <v>6</v>
      </c>
      <c r="G31" s="18">
        <v>6</v>
      </c>
      <c r="H31" s="12">
        <f t="shared" si="0"/>
        <v>30.9</v>
      </c>
      <c r="I31" s="13">
        <f>IF(H31&gt;=$E$2,10,IF(H31&gt;=$D$3,9,IF(H31&gt;=$D$4,8,IF(H31&gt;=$D$5,7,IF(H31&gt;=$D$6,6,IF(H31&lt;$D$6,5))))))</f>
        <v>5</v>
      </c>
      <c r="J31" s="16" t="str">
        <f>IF(AND(H31&gt;$D$6,E31&lt;$L$2,E31&gt;$J$2),"Z"," ")</f>
        <v xml:space="preserve"> </v>
      </c>
      <c r="K31" s="16" t="str">
        <f>IF(AND(H31&gt;$D$7,F31&lt;$L$3,F31&gt;$J$3),"Z"," ")</f>
        <v xml:space="preserve"> </v>
      </c>
      <c r="L31" s="16" t="str">
        <f>IF(AND(H31&gt;$D$7,G31&lt;$L$4,G31&gt;$J$4),"Z"," ")</f>
        <v xml:space="preserve"> </v>
      </c>
    </row>
    <row r="32" spans="1:12" ht="15.75" thickBot="1" x14ac:dyDescent="0.3">
      <c r="A32" s="23">
        <v>23</v>
      </c>
      <c r="B32" s="23">
        <v>20190022</v>
      </c>
      <c r="C32" s="27">
        <v>2</v>
      </c>
      <c r="D32" s="23">
        <v>3.7</v>
      </c>
      <c r="E32" s="17">
        <v>18.5</v>
      </c>
      <c r="F32" s="10">
        <v>11</v>
      </c>
      <c r="G32" s="18">
        <v>11</v>
      </c>
      <c r="H32" s="12">
        <f t="shared" si="0"/>
        <v>44.2</v>
      </c>
      <c r="I32" s="13">
        <f>IF(H32&gt;=$E$2,10,IF(H32&gt;=$D$3,9,IF(H32&gt;=$D$4,8,IF(H32&gt;=$D$5,7,IF(H32&gt;=$D$6,6,IF(H32&lt;$D$6,5))))))</f>
        <v>7</v>
      </c>
      <c r="J32" s="16" t="str">
        <f>IF(AND(H32&gt;$D$6,E32&lt;$L$2,E32&gt;$J$2),"Z"," ")</f>
        <v xml:space="preserve"> </v>
      </c>
      <c r="K32" s="16" t="str">
        <f>IF(AND(H32&gt;$D$7,F32&lt;$L$3,F32&gt;$J$3),"Z"," ")</f>
        <v xml:space="preserve"> </v>
      </c>
      <c r="L32" s="16" t="str">
        <f>IF(AND(H32&gt;$D$7,G32&lt;$L$4,G32&gt;$J$4),"Z"," ")</f>
        <v xml:space="preserve"> </v>
      </c>
    </row>
    <row r="33" spans="1:12" ht="15.75" thickBot="1" x14ac:dyDescent="0.3">
      <c r="A33" s="23">
        <v>24</v>
      </c>
      <c r="B33" s="23">
        <v>20190023</v>
      </c>
      <c r="C33" s="27">
        <v>1</v>
      </c>
      <c r="D33" s="23">
        <v>2</v>
      </c>
      <c r="E33" s="9">
        <v>15</v>
      </c>
      <c r="F33" s="10">
        <v>10</v>
      </c>
      <c r="G33" s="18">
        <v>12</v>
      </c>
      <c r="H33" s="12">
        <f t="shared" si="0"/>
        <v>39</v>
      </c>
      <c r="I33" s="13">
        <f>IF(H33&gt;=$E$2,10,IF(H33&gt;=$D$3,9,IF(H33&gt;=$D$4,8,IF(H33&gt;=$D$5,7,IF(H33&gt;=$D$6,6,IF(H33&lt;$D$6,5))))))</f>
        <v>6</v>
      </c>
      <c r="J33" s="16" t="str">
        <f>IF(AND(H33&gt;$D$6,E33&lt;$L$2,E33&gt;$J$2),"Z"," ")</f>
        <v xml:space="preserve"> </v>
      </c>
      <c r="K33" s="16" t="str">
        <f>IF(AND(H33&gt;$D$7,F33&lt;$L$3,F33&gt;$J$3),"Z"," ")</f>
        <v xml:space="preserve"> </v>
      </c>
      <c r="L33" s="16" t="str">
        <f>IF(AND(H33&gt;$D$7,G33&lt;$L$4,G33&gt;$J$4),"Z"," ")</f>
        <v xml:space="preserve"> </v>
      </c>
    </row>
    <row r="34" spans="1:12" ht="15.75" thickBot="1" x14ac:dyDescent="0.3">
      <c r="A34" s="23">
        <v>25</v>
      </c>
      <c r="B34" s="23">
        <v>20180181</v>
      </c>
      <c r="C34" s="27">
        <v>2</v>
      </c>
      <c r="D34" s="23">
        <v>2.35</v>
      </c>
      <c r="E34" s="9">
        <v>16</v>
      </c>
      <c r="F34" s="10">
        <v>6.5</v>
      </c>
      <c r="G34" s="11">
        <v>8.5</v>
      </c>
      <c r="H34" s="12">
        <f t="shared" si="0"/>
        <v>33.35</v>
      </c>
      <c r="I34" s="13">
        <f>IF(H34&gt;=$E$2,10,IF(H34&gt;=$D$3,9,IF(H34&gt;=$D$4,8,IF(H34&gt;=$D$5,7,IF(H34&gt;=$D$6,6,IF(H34&lt;$D$6,5))))))</f>
        <v>5</v>
      </c>
      <c r="J34" s="16" t="str">
        <f>IF(AND(H34&gt;$D$6,E34&lt;$L$2,E34&gt;$J$2),"Z"," ")</f>
        <v xml:space="preserve"> </v>
      </c>
      <c r="K34" s="16" t="str">
        <f>IF(AND(H34&gt;$D$7,F34&lt;$L$3,F34&gt;$J$3),"Z"," ")</f>
        <v xml:space="preserve"> </v>
      </c>
      <c r="L34" s="16" t="str">
        <f>IF(AND(H34&gt;$D$7,G34&lt;$L$4,G34&gt;$J$4),"Z"," ")</f>
        <v xml:space="preserve"> </v>
      </c>
    </row>
    <row r="35" spans="1:12" ht="15.75" thickBot="1" x14ac:dyDescent="0.3">
      <c r="A35" s="23">
        <v>26</v>
      </c>
      <c r="B35" s="23">
        <v>20180190</v>
      </c>
      <c r="C35" s="27">
        <v>2</v>
      </c>
      <c r="D35" s="23">
        <v>0.2</v>
      </c>
      <c r="E35" s="9">
        <v>21</v>
      </c>
      <c r="F35" s="10">
        <v>14.5</v>
      </c>
      <c r="G35" s="11">
        <v>9</v>
      </c>
      <c r="H35" s="12">
        <f t="shared" si="0"/>
        <v>44.7</v>
      </c>
      <c r="I35" s="13">
        <f>IF(H35&gt;=$E$2,10,IF(H35&gt;=$D$3,9,IF(H35&gt;=$D$4,8,IF(H35&gt;=$D$5,7,IF(H35&gt;=$D$6,6,IF(H35&lt;$D$6,5))))))</f>
        <v>7</v>
      </c>
      <c r="J35" s="16" t="str">
        <f>IF(AND(H35&gt;$D$6,E35&lt;$L$2,E35&gt;$J$2),"Z"," ")</f>
        <v xml:space="preserve"> </v>
      </c>
      <c r="K35" s="16" t="str">
        <f>IF(AND(H35&gt;$D$7,F35&lt;$L$3,F35&gt;$J$3),"Z"," ")</f>
        <v xml:space="preserve"> </v>
      </c>
      <c r="L35" s="16" t="str">
        <f>IF(AND(H35&gt;$D$7,G35&lt;$L$4,G35&gt;$J$4),"Z"," ")</f>
        <v xml:space="preserve"> </v>
      </c>
    </row>
    <row r="36" spans="1:12" ht="15.75" thickBot="1" x14ac:dyDescent="0.3">
      <c r="A36" s="23">
        <v>27</v>
      </c>
      <c r="B36" s="23">
        <v>20190038</v>
      </c>
      <c r="C36" s="27">
        <v>2</v>
      </c>
      <c r="D36" s="23">
        <v>4.2</v>
      </c>
      <c r="E36" s="9">
        <v>16.5</v>
      </c>
      <c r="F36" s="10">
        <v>11</v>
      </c>
      <c r="G36" s="11">
        <v>13</v>
      </c>
      <c r="H36" s="12">
        <f t="shared" si="0"/>
        <v>44.7</v>
      </c>
      <c r="I36" s="13">
        <f>IF(H36&gt;=$E$2,10,IF(H36&gt;=$D$3,9,IF(H36&gt;=$D$4,8,IF(H36&gt;=$D$5,7,IF(H36&gt;=$D$6,6,IF(H36&lt;$D$6,5))))))</f>
        <v>7</v>
      </c>
      <c r="J36" s="16" t="str">
        <f>IF(AND(H36&gt;$D$6,E36&lt;$L$2,E36&gt;$J$2),"Z"," ")</f>
        <v xml:space="preserve"> </v>
      </c>
      <c r="K36" s="16" t="str">
        <f>IF(AND(H36&gt;$D$7,F36&lt;$L$3,F36&gt;$J$3),"Z"," ")</f>
        <v xml:space="preserve"> </v>
      </c>
      <c r="L36" s="16" t="str">
        <f>IF(AND(H36&gt;$D$7,G36&lt;$L$4,G36&gt;$J$4),"Z"," ")</f>
        <v xml:space="preserve"> </v>
      </c>
    </row>
    <row r="37" spans="1:12" ht="15.75" thickBot="1" x14ac:dyDescent="0.3">
      <c r="A37" s="23">
        <v>28</v>
      </c>
      <c r="B37" s="23">
        <v>20190039</v>
      </c>
      <c r="C37" s="27">
        <v>1</v>
      </c>
      <c r="D37" s="23">
        <v>5.8</v>
      </c>
      <c r="E37" s="9">
        <v>23.5</v>
      </c>
      <c r="F37" s="10">
        <v>14</v>
      </c>
      <c r="G37" s="14">
        <v>12.5</v>
      </c>
      <c r="H37" s="12">
        <f t="shared" si="0"/>
        <v>55.8</v>
      </c>
      <c r="I37" s="13">
        <v>9</v>
      </c>
      <c r="J37" s="16" t="str">
        <f>IF(AND(H37&gt;$D$6,E37&lt;$L$2,E37&gt;$J$2),"Z"," ")</f>
        <v xml:space="preserve"> </v>
      </c>
      <c r="K37" s="16" t="str">
        <f>IF(AND(H37&gt;$D$7,F37&lt;$L$3,F37&gt;$J$3),"Z"," ")</f>
        <v xml:space="preserve"> </v>
      </c>
      <c r="L37" s="16" t="str">
        <f>IF(AND(H37&gt;$D$7,G37&lt;$L$4,G37&gt;$J$4),"Z"," ")</f>
        <v xml:space="preserve"> </v>
      </c>
    </row>
    <row r="38" spans="1:12" ht="15.75" thickBot="1" x14ac:dyDescent="0.3">
      <c r="A38" s="23">
        <v>29</v>
      </c>
      <c r="B38" s="23">
        <v>20180129</v>
      </c>
      <c r="C38" s="27">
        <v>2</v>
      </c>
      <c r="D38" s="23">
        <v>1.6</v>
      </c>
      <c r="E38" s="9">
        <v>15</v>
      </c>
      <c r="F38" s="10">
        <v>8</v>
      </c>
      <c r="G38" s="11">
        <v>6</v>
      </c>
      <c r="H38" s="12">
        <f t="shared" si="0"/>
        <v>30.6</v>
      </c>
      <c r="I38" s="13">
        <f>IF(H38&gt;=$E$2,10,IF(H38&gt;=$D$3,9,IF(H38&gt;=$D$4,8,IF(H38&gt;=$D$5,7,IF(H38&gt;=$D$6,6,IF(H38&lt;$D$6,5))))))</f>
        <v>5</v>
      </c>
      <c r="J38" s="16" t="str">
        <f>IF(AND(H38&gt;$D$6,E38&lt;$L$2,E38&gt;$J$2),"Z"," ")</f>
        <v xml:space="preserve"> </v>
      </c>
      <c r="K38" s="16" t="str">
        <f>IF(AND(H38&gt;$D$7,F38&lt;$L$3,F38&gt;$J$3),"Z"," ")</f>
        <v xml:space="preserve"> </v>
      </c>
      <c r="L38" s="16" t="str">
        <f>IF(AND(H38&gt;$D$7,G38&lt;$L$4,G38&gt;$J$4),"Z"," ")</f>
        <v xml:space="preserve"> </v>
      </c>
    </row>
    <row r="39" spans="1:12" ht="15.75" thickBot="1" x14ac:dyDescent="0.3">
      <c r="A39" s="24">
        <v>30</v>
      </c>
      <c r="B39" s="23">
        <v>20180133</v>
      </c>
      <c r="C39" s="27">
        <v>2</v>
      </c>
      <c r="D39" s="23">
        <v>2.2000000000000002</v>
      </c>
      <c r="E39" s="9">
        <v>10</v>
      </c>
      <c r="F39" s="10">
        <v>2.5</v>
      </c>
      <c r="G39" s="11">
        <v>10</v>
      </c>
      <c r="H39" s="12">
        <f t="shared" si="0"/>
        <v>24.7</v>
      </c>
      <c r="I39" s="13">
        <v>5</v>
      </c>
      <c r="J39" s="16" t="str">
        <f>IF(AND(H39&gt;$D$6,E39&lt;$L$2,E39&gt;$J$2),"Z"," ")</f>
        <v xml:space="preserve"> </v>
      </c>
      <c r="K39" s="16" t="str">
        <f>IF(AND(H39&gt;$D$7,F39&lt;$L$3,F39&gt;$J$3),"Z"," ")</f>
        <v xml:space="preserve"> </v>
      </c>
      <c r="L39" s="16" t="str">
        <f>IF(AND(H39&gt;$D$7,G39&lt;$L$4,G39&gt;$J$4),"Z"," ")</f>
        <v xml:space="preserve"> </v>
      </c>
    </row>
    <row r="40" spans="1:12" ht="15.75" thickBot="1" x14ac:dyDescent="0.3">
      <c r="A40" s="23">
        <v>31</v>
      </c>
      <c r="B40" s="23">
        <v>20130329</v>
      </c>
      <c r="C40" s="27">
        <v>1</v>
      </c>
      <c r="D40" s="23" t="s">
        <v>12</v>
      </c>
      <c r="E40" s="9">
        <v>0</v>
      </c>
      <c r="F40" s="10">
        <v>7.5</v>
      </c>
      <c r="G40" s="11">
        <v>7.5</v>
      </c>
      <c r="H40" s="12">
        <f t="shared" si="0"/>
        <v>15</v>
      </c>
      <c r="I40" s="13">
        <f>IF(H40&gt;=$E$2,10,IF(H40&gt;=$D$3,9,IF(H40&gt;=$D$4,8,IF(H40&gt;=$D$5,7,IF(H40&gt;=$D$6,6,IF(H40&lt;$D$6,5))))))</f>
        <v>5</v>
      </c>
      <c r="J40" s="16" t="str">
        <f>IF(AND(H40&gt;$D$6,E40&lt;$L$2,E40&gt;$J$2),"Z"," ")</f>
        <v xml:space="preserve"> </v>
      </c>
      <c r="K40" s="16" t="str">
        <f>IF(AND(H40&gt;$D$7,F40&lt;$L$3,F40&gt;$J$3),"Z"," ")</f>
        <v xml:space="preserve"> </v>
      </c>
      <c r="L40" s="16" t="str">
        <f>IF(AND(H40&gt;$D$7,G40&lt;$L$4,G40&gt;$J$4),"Z"," ")</f>
        <v xml:space="preserve"> </v>
      </c>
    </row>
    <row r="41" spans="1:12" ht="15.75" thickBot="1" x14ac:dyDescent="0.3">
      <c r="A41" s="23">
        <v>32</v>
      </c>
      <c r="B41" s="23">
        <v>20180142</v>
      </c>
      <c r="C41" s="27">
        <v>1</v>
      </c>
      <c r="D41" s="23">
        <v>3.25</v>
      </c>
      <c r="E41" s="9">
        <v>18</v>
      </c>
      <c r="F41" s="10">
        <v>12</v>
      </c>
      <c r="G41" s="11">
        <v>13.5</v>
      </c>
      <c r="H41" s="12">
        <f t="shared" si="0"/>
        <v>46.75</v>
      </c>
      <c r="I41" s="13">
        <f>IF(H41&gt;=$E$2,10,IF(H41&gt;=$D$3,9,IF(H41&gt;=$D$4,8,IF(H41&gt;=$D$5,7,IF(H41&gt;=$D$6,6,IF(H41&lt;$D$6,5))))))</f>
        <v>7</v>
      </c>
      <c r="J41" s="16" t="str">
        <f>IF(AND(H41&gt;$D$6,E41&lt;$L$2,E41&gt;$J$2),"Z"," ")</f>
        <v xml:space="preserve"> </v>
      </c>
      <c r="K41" s="16" t="str">
        <f>IF(AND(H41&gt;$D$7,F41&lt;$L$3,F41&gt;$J$3),"Z"," ")</f>
        <v xml:space="preserve"> </v>
      </c>
      <c r="L41" s="16" t="str">
        <f>IF(AND(H41&gt;$D$7,G41&lt;$L$4,G41&gt;$J$4),"Z"," ")</f>
        <v xml:space="preserve"> </v>
      </c>
    </row>
    <row r="42" spans="1:12" ht="15.75" thickBot="1" x14ac:dyDescent="0.3">
      <c r="A42" s="23">
        <v>33</v>
      </c>
      <c r="B42" s="23">
        <v>20180144</v>
      </c>
      <c r="C42" s="27">
        <v>1</v>
      </c>
      <c r="D42" s="23">
        <v>1.85</v>
      </c>
      <c r="E42" s="20">
        <v>10</v>
      </c>
      <c r="F42" s="21">
        <v>11</v>
      </c>
      <c r="G42" s="15">
        <v>5</v>
      </c>
      <c r="H42" s="12">
        <f t="shared" si="0"/>
        <v>27.85</v>
      </c>
      <c r="I42" s="13">
        <f>IF(H42&gt;=$E$2,10,IF(H42&gt;=$D$3,9,IF(H42&gt;=$D$4,8,IF(H42&gt;=$D$5,7,IF(H42&gt;=$D$6,6,IF(H42&lt;$D$6,5))))))</f>
        <v>5</v>
      </c>
      <c r="J42" s="16" t="str">
        <f>IF(AND(H42&gt;$D$6,E42&lt;$L$2,E42&gt;$J$2),"Z"," ")</f>
        <v xml:space="preserve"> </v>
      </c>
      <c r="K42" s="16" t="str">
        <f>IF(AND(H42&gt;$D$7,F42&lt;$L$3,F42&gt;$J$3),"Z"," ")</f>
        <v xml:space="preserve"> </v>
      </c>
      <c r="L42" s="16" t="str">
        <f>IF(AND(H42&gt;$D$7,G42&lt;$L$4,G42&gt;$J$4),"Z"," ")</f>
        <v xml:space="preserve"> </v>
      </c>
    </row>
    <row r="43" spans="1:12" ht="15.75" thickBot="1" x14ac:dyDescent="0.3">
      <c r="A43" s="24">
        <v>34</v>
      </c>
      <c r="B43" s="23">
        <v>20170123</v>
      </c>
      <c r="C43" s="27">
        <v>1</v>
      </c>
      <c r="D43" s="23">
        <v>4.3</v>
      </c>
      <c r="E43" s="9">
        <v>14</v>
      </c>
      <c r="F43" s="10">
        <v>9</v>
      </c>
      <c r="G43" s="11">
        <v>5</v>
      </c>
      <c r="H43" s="12">
        <f t="shared" si="0"/>
        <v>32.299999999999997</v>
      </c>
      <c r="I43" s="13">
        <f>IF(H43&gt;=$E$2,10,IF(H43&gt;=$D$3,9,IF(H43&gt;=$D$4,8,IF(H43&gt;=$D$5,7,IF(H43&gt;=$D$6,6,IF(H43&lt;$D$6,5))))))</f>
        <v>5</v>
      </c>
      <c r="J43" s="16" t="str">
        <f>IF(AND(H43&gt;$D$6,E43&lt;$L$2,E43&gt;$J$2),"Z"," ")</f>
        <v xml:space="preserve"> </v>
      </c>
      <c r="K43" s="16" t="str">
        <f>IF(AND(H43&gt;$D$7,F43&lt;$L$3,F43&gt;$J$3),"Z"," ")</f>
        <v xml:space="preserve"> </v>
      </c>
      <c r="L43" s="16" t="str">
        <f>IF(AND(H43&gt;$D$7,G43&lt;$L$4,G43&gt;$J$4),"Z"," ")</f>
        <v xml:space="preserve"> </v>
      </c>
    </row>
    <row r="44" spans="1:12" ht="15.75" thickBot="1" x14ac:dyDescent="0.3">
      <c r="A44" s="23">
        <v>35</v>
      </c>
      <c r="B44" s="23">
        <v>20190204</v>
      </c>
      <c r="C44" s="27">
        <v>1</v>
      </c>
      <c r="D44" s="23">
        <v>1.35</v>
      </c>
      <c r="E44" s="9">
        <v>22</v>
      </c>
      <c r="F44" s="10">
        <v>17</v>
      </c>
      <c r="G44" s="11">
        <v>13.5</v>
      </c>
      <c r="H44" s="12">
        <f t="shared" si="0"/>
        <v>53.85</v>
      </c>
      <c r="I44" s="13">
        <v>8</v>
      </c>
      <c r="J44" s="16" t="str">
        <f>IF(AND(H44&gt;$D$6,E44&lt;$L$2,E44&gt;$J$2),"Z"," ")</f>
        <v xml:space="preserve"> </v>
      </c>
      <c r="K44" s="16" t="str">
        <f>IF(AND(H44&gt;$D$7,F44&lt;$L$3,F44&gt;$J$3),"Z"," ")</f>
        <v xml:space="preserve"> </v>
      </c>
      <c r="L44" s="16" t="str">
        <f>IF(AND(H44&gt;$D$7,G44&lt;$L$4,G44&gt;$J$4),"Z"," ")</f>
        <v xml:space="preserve"> </v>
      </c>
    </row>
    <row r="45" spans="1:12" ht="15.75" thickBot="1" x14ac:dyDescent="0.3">
      <c r="A45" s="23">
        <v>36</v>
      </c>
      <c r="B45" s="23">
        <v>20190094</v>
      </c>
      <c r="C45" s="27">
        <v>2</v>
      </c>
      <c r="D45" s="23">
        <v>4.45</v>
      </c>
      <c r="E45" s="9">
        <v>17.5</v>
      </c>
      <c r="F45" s="10">
        <v>8.5</v>
      </c>
      <c r="G45" s="11">
        <v>11.5</v>
      </c>
      <c r="H45" s="12">
        <f t="shared" si="0"/>
        <v>41.95</v>
      </c>
      <c r="I45" s="13">
        <f>IF(H45&gt;=$E$2,10,IF(H45&gt;=$D$3,9,IF(H45&gt;=$D$4,8,IF(H45&gt;=$D$5,7,IF(H45&gt;=$D$6,6,IF(H45&lt;$D$6,5))))))</f>
        <v>6</v>
      </c>
      <c r="J45" s="16" t="str">
        <f>IF(AND(H45&gt;$D$6,E45&lt;$L$2,E45&gt;$J$2),"Z"," ")</f>
        <v xml:space="preserve"> </v>
      </c>
      <c r="K45" s="16" t="str">
        <f>IF(AND(H45&gt;$D$7,F45&lt;$L$3,F45&gt;$J$3),"Z"," ")</f>
        <v>Z</v>
      </c>
      <c r="L45" s="16" t="str">
        <f>IF(AND(H45&gt;$D$7,G45&lt;$L$4,G45&gt;$J$4),"Z"," ")</f>
        <v xml:space="preserve"> </v>
      </c>
    </row>
    <row r="46" spans="1:12" ht="15.75" thickBot="1" x14ac:dyDescent="0.3">
      <c r="A46" s="23">
        <v>37</v>
      </c>
      <c r="B46" s="23">
        <v>20180082</v>
      </c>
      <c r="C46" s="27">
        <v>1</v>
      </c>
      <c r="D46" s="23">
        <v>5.4</v>
      </c>
      <c r="E46" s="9">
        <v>17</v>
      </c>
      <c r="F46" s="10">
        <v>9.5</v>
      </c>
      <c r="G46" s="14">
        <v>11.5</v>
      </c>
      <c r="H46" s="12">
        <f t="shared" si="0"/>
        <v>43.4</v>
      </c>
      <c r="I46" s="13">
        <f>IF(H46&gt;=$E$2,10,IF(H46&gt;=$D$3,9,IF(H46&gt;=$D$4,8,IF(H46&gt;=$D$5,7,IF(H46&gt;=$D$6,6,IF(H46&lt;$D$6,5))))))</f>
        <v>7</v>
      </c>
      <c r="J46" s="16" t="str">
        <f>IF(AND(H46&gt;$D$6,E46&lt;$L$2,E46&gt;$J$2),"Z"," ")</f>
        <v xml:space="preserve"> </v>
      </c>
      <c r="K46" s="16" t="str">
        <f>IF(AND(H46&gt;$D$7,F46&lt;$L$3,F46&gt;$J$3),"Z"," ")</f>
        <v xml:space="preserve"> </v>
      </c>
      <c r="L46" s="16" t="str">
        <f>IF(AND(H46&gt;$D$7,G46&lt;$L$4,G46&gt;$J$4),"Z"," ")</f>
        <v xml:space="preserve"> </v>
      </c>
    </row>
    <row r="47" spans="1:12" ht="15.75" thickBot="1" x14ac:dyDescent="0.3">
      <c r="A47" s="23">
        <v>38</v>
      </c>
      <c r="B47" s="23">
        <v>20170161</v>
      </c>
      <c r="C47" s="27">
        <v>1</v>
      </c>
      <c r="D47" s="23">
        <v>1.35</v>
      </c>
      <c r="E47" s="9">
        <v>10</v>
      </c>
      <c r="F47" s="10">
        <v>6</v>
      </c>
      <c r="G47" s="11">
        <v>5.5</v>
      </c>
      <c r="H47" s="12">
        <f t="shared" si="0"/>
        <v>22.85</v>
      </c>
      <c r="I47" s="13">
        <f>IF(H47&gt;=$E$2,10,IF(H47&gt;=$D$3,9,IF(H47&gt;=$D$4,8,IF(H47&gt;=$D$5,7,IF(H47&gt;=$D$6,6,IF(H47&lt;$D$6,5))))))</f>
        <v>5</v>
      </c>
      <c r="J47" s="16" t="str">
        <f>IF(AND(H47&gt;$D$6,E47&lt;$L$2,E47&gt;$J$2),"Z"," ")</f>
        <v xml:space="preserve"> </v>
      </c>
      <c r="K47" s="16" t="str">
        <f>IF(AND(H47&gt;$D$7,F47&lt;$L$3,F47&gt;$J$3),"Z"," ")</f>
        <v xml:space="preserve"> </v>
      </c>
      <c r="L47" s="16" t="str">
        <f>IF(AND(H47&gt;$D$7,G47&lt;$L$4,G47&gt;$J$4),"Z"," ")</f>
        <v xml:space="preserve"> </v>
      </c>
    </row>
    <row r="48" spans="1:12" ht="15.75" thickBot="1" x14ac:dyDescent="0.3">
      <c r="A48" s="23">
        <v>39</v>
      </c>
      <c r="B48" s="23">
        <v>20160785</v>
      </c>
      <c r="C48" s="27">
        <v>1</v>
      </c>
      <c r="D48" s="23">
        <v>2</v>
      </c>
      <c r="E48" s="9"/>
      <c r="F48" s="10"/>
      <c r="G48" s="11"/>
      <c r="H48" s="12">
        <f t="shared" si="0"/>
        <v>2</v>
      </c>
      <c r="I48" s="13">
        <f>IF(H48&gt;=$E$2,10,IF(H48&gt;=$D$3,9,IF(H48&gt;=$D$4,8,IF(H48&gt;=$D$5,7,IF(H48&gt;=$D$6,6,IF(H48&lt;$D$6,5))))))</f>
        <v>5</v>
      </c>
      <c r="J48" s="16" t="str">
        <f>IF(AND(H48&gt;$D$6,E48&lt;$L$2,E48&gt;$J$2),"Z"," ")</f>
        <v xml:space="preserve"> </v>
      </c>
      <c r="K48" s="16" t="str">
        <f>IF(AND(H48&gt;$D$7,F48&lt;$L$3,F48&gt;$J$3),"Z"," ")</f>
        <v xml:space="preserve"> </v>
      </c>
      <c r="L48" s="16" t="str">
        <f>IF(AND(H48&gt;$D$7,G48&lt;$L$4,G48&gt;$J$4),"Z"," ")</f>
        <v xml:space="preserve"> </v>
      </c>
    </row>
    <row r="49" spans="1:12" ht="15.75" thickBot="1" x14ac:dyDescent="0.3">
      <c r="A49" s="23">
        <v>40</v>
      </c>
      <c r="B49" s="23">
        <v>20180213</v>
      </c>
      <c r="C49" s="27">
        <v>2</v>
      </c>
      <c r="D49" s="23">
        <v>3.9</v>
      </c>
      <c r="E49" s="9">
        <v>12.5</v>
      </c>
      <c r="F49" s="10">
        <v>10.5</v>
      </c>
      <c r="G49" s="11">
        <v>5</v>
      </c>
      <c r="H49" s="12">
        <f t="shared" si="0"/>
        <v>31.9</v>
      </c>
      <c r="I49" s="13">
        <f>IF(H49&gt;=$E$2,10,IF(H49&gt;=$D$3,9,IF(H49&gt;=$D$4,8,IF(H49&gt;=$D$5,7,IF(H49&gt;=$D$6,6,IF(H49&lt;$D$6,5))))))</f>
        <v>5</v>
      </c>
      <c r="J49" s="16" t="str">
        <f>IF(AND(H49&gt;$D$6,E49&lt;$L$2,E49&gt;$J$2),"Z"," ")</f>
        <v xml:space="preserve"> </v>
      </c>
      <c r="K49" s="16" t="str">
        <f>IF(AND(H49&gt;$D$7,F49&lt;$L$3,F49&gt;$J$3),"Z"," ")</f>
        <v xml:space="preserve"> </v>
      </c>
      <c r="L49" s="16" t="str">
        <f>IF(AND(H49&gt;$D$7,G49&lt;$L$4,G49&gt;$J$4),"Z"," ")</f>
        <v xml:space="preserve"> </v>
      </c>
    </row>
    <row r="50" spans="1:12" ht="15.75" thickBot="1" x14ac:dyDescent="0.3">
      <c r="A50" s="23">
        <v>41</v>
      </c>
      <c r="B50" s="23">
        <v>20180090</v>
      </c>
      <c r="C50" s="27">
        <v>2</v>
      </c>
      <c r="D50" s="23">
        <v>3.1</v>
      </c>
      <c r="E50" s="9">
        <v>16</v>
      </c>
      <c r="F50" s="10">
        <v>7.5</v>
      </c>
      <c r="G50" s="11">
        <v>13.5</v>
      </c>
      <c r="H50" s="12">
        <f t="shared" si="0"/>
        <v>40.1</v>
      </c>
      <c r="I50" s="13">
        <f>IF(H50&gt;=$E$2,10,IF(H50&gt;=$D$3,9,IF(H50&gt;=$D$4,8,IF(H50&gt;=$D$5,7,IF(H50&gt;=$D$6,6,IF(H50&lt;$D$6,5))))))</f>
        <v>6</v>
      </c>
      <c r="J50" s="16" t="str">
        <f>IF(AND(H50&gt;$D$6,E50&lt;$L$2,E50&gt;$J$2),"Z"," ")</f>
        <v xml:space="preserve"> </v>
      </c>
      <c r="K50" s="16" t="str">
        <f>IF(AND(H50&gt;$D$7,F50&lt;$L$3,F50&gt;$J$3),"Z"," ")</f>
        <v>Z</v>
      </c>
      <c r="L50" s="16" t="str">
        <f>IF(AND(H50&gt;$D$7,G50&lt;$L$4,G50&gt;$J$4),"Z"," ")</f>
        <v xml:space="preserve"> </v>
      </c>
    </row>
    <row r="51" spans="1:12" ht="15.75" thickBot="1" x14ac:dyDescent="0.3">
      <c r="A51" s="23">
        <v>42</v>
      </c>
      <c r="B51" s="23">
        <v>20180221</v>
      </c>
      <c r="C51" s="27">
        <v>2</v>
      </c>
      <c r="D51" s="23">
        <v>0.5</v>
      </c>
      <c r="E51" s="9">
        <v>9.5</v>
      </c>
      <c r="F51" s="10">
        <v>12</v>
      </c>
      <c r="G51" s="11">
        <v>9</v>
      </c>
      <c r="H51" s="12">
        <f t="shared" si="0"/>
        <v>31</v>
      </c>
      <c r="I51" s="13">
        <f>IF(H51&gt;=$E$2,10,IF(H51&gt;=$D$3,9,IF(H51&gt;=$D$4,8,IF(H51&gt;=$D$5,7,IF(H51&gt;=$D$6,6,IF(H51&lt;$D$6,5))))))</f>
        <v>5</v>
      </c>
      <c r="J51" s="16" t="str">
        <f>IF(AND(H51&gt;$D$6,E51&lt;$L$2,E51&gt;$J$2),"Z"," ")</f>
        <v xml:space="preserve"> </v>
      </c>
      <c r="K51" s="16" t="str">
        <f>IF(AND(H51&gt;$D$7,F51&lt;$L$3,F51&gt;$J$3),"Z"," ")</f>
        <v xml:space="preserve"> </v>
      </c>
      <c r="L51" s="16" t="str">
        <f>IF(AND(H51&gt;$D$7,G51&lt;$L$4,G51&gt;$J$4),"Z"," ")</f>
        <v xml:space="preserve"> </v>
      </c>
    </row>
    <row r="52" spans="1:12" ht="15.75" thickBot="1" x14ac:dyDescent="0.3">
      <c r="A52" s="23">
        <v>43</v>
      </c>
      <c r="B52" s="23">
        <v>20190222</v>
      </c>
      <c r="C52" s="27">
        <v>2</v>
      </c>
      <c r="D52" s="23">
        <v>1.85</v>
      </c>
      <c r="E52" s="9">
        <v>12.5</v>
      </c>
      <c r="F52" s="10">
        <v>8.5</v>
      </c>
      <c r="G52" s="11">
        <v>14.5</v>
      </c>
      <c r="H52" s="12">
        <f t="shared" si="0"/>
        <v>37.35</v>
      </c>
      <c r="I52" s="13">
        <f>IF(H52&gt;=$E$2,10,IF(H52&gt;=$D$3,9,IF(H52&gt;=$D$4,8,IF(H52&gt;=$D$5,7,IF(H52&gt;=$D$6,6,IF(H52&lt;$D$6,5))))))</f>
        <v>6</v>
      </c>
      <c r="J52" s="16" t="str">
        <f>IF(AND(H52&gt;$D$6,E52&lt;$L$2,E52&gt;$J$2),"Z"," ")</f>
        <v>Z</v>
      </c>
      <c r="K52" s="16" t="str">
        <f>IF(AND(H52&gt;$D$7,F52&lt;$L$3,F52&gt;$J$3),"Z"," ")</f>
        <v>Z</v>
      </c>
      <c r="L52" s="16" t="str">
        <f>IF(AND(H52&gt;$D$7,G52&lt;$L$4,G52&gt;$J$4),"Z"," ")</f>
        <v xml:space="preserve"> </v>
      </c>
    </row>
    <row r="53" spans="1:12" ht="15.75" thickBot="1" x14ac:dyDescent="0.3">
      <c r="A53" s="23">
        <v>44</v>
      </c>
      <c r="B53" s="23">
        <v>20180222</v>
      </c>
      <c r="C53" s="27">
        <v>1</v>
      </c>
      <c r="D53" s="23">
        <v>2.1</v>
      </c>
      <c r="E53" s="9">
        <v>7.5</v>
      </c>
      <c r="F53" s="10">
        <v>4.5</v>
      </c>
      <c r="G53" s="11">
        <v>6</v>
      </c>
      <c r="H53" s="12">
        <f t="shared" si="0"/>
        <v>20.100000000000001</v>
      </c>
      <c r="I53" s="13">
        <f>IF(H53&gt;=$E$2,10,IF(H53&gt;=$D$3,9,IF(H53&gt;=$D$4,8,IF(H53&gt;=$D$5,7,IF(H53&gt;=$D$6,6,IF(H53&lt;$D$6,5))))))</f>
        <v>5</v>
      </c>
      <c r="J53" s="16" t="str">
        <f>IF(AND(H53&gt;$D$6,E53&lt;$L$2,E53&gt;$J$2),"Z"," ")</f>
        <v xml:space="preserve"> </v>
      </c>
      <c r="K53" s="16" t="str">
        <f>IF(AND(H53&gt;$D$7,F53&lt;$L$3,F53&gt;$J$3),"Z"," ")</f>
        <v xml:space="preserve"> </v>
      </c>
      <c r="L53" s="16" t="str">
        <f>IF(AND(H53&gt;$D$7,G53&lt;$L$4,G53&gt;$J$4),"Z"," ")</f>
        <v xml:space="preserve"> </v>
      </c>
    </row>
    <row r="54" spans="1:12" ht="15.75" thickBot="1" x14ac:dyDescent="0.3">
      <c r="A54" s="23">
        <v>45</v>
      </c>
      <c r="B54" s="23">
        <v>20180093</v>
      </c>
      <c r="C54" s="27">
        <v>1</v>
      </c>
      <c r="D54" s="23">
        <v>3.6</v>
      </c>
      <c r="E54" s="9">
        <v>10</v>
      </c>
      <c r="F54" s="10">
        <v>3.5</v>
      </c>
      <c r="G54" s="11">
        <v>6</v>
      </c>
      <c r="H54" s="12">
        <f t="shared" si="0"/>
        <v>23.1</v>
      </c>
      <c r="I54" s="13">
        <f>IF(H54&gt;=$E$2,10,IF(H54&gt;=$D$3,9,IF(H54&gt;=$D$4,8,IF(H54&gt;=$D$5,7,IF(H54&gt;=$D$6,6,IF(H54&lt;$D$6,5))))))</f>
        <v>5</v>
      </c>
      <c r="J54" s="16" t="str">
        <f>IF(AND(H54&gt;$D$6,E54&lt;$L$2,E54&gt;$J$2),"Z"," ")</f>
        <v xml:space="preserve"> </v>
      </c>
      <c r="K54" s="16" t="str">
        <f>IF(AND(H54&gt;$D$7,F54&lt;$L$3,F54&gt;$J$3),"Z"," ")</f>
        <v xml:space="preserve"> </v>
      </c>
      <c r="L54" s="16" t="str">
        <f>IF(AND(H54&gt;$D$7,G54&lt;$L$4,G54&gt;$J$4),"Z"," ")</f>
        <v xml:space="preserve"> </v>
      </c>
    </row>
    <row r="55" spans="1:12" ht="15.75" thickBot="1" x14ac:dyDescent="0.3">
      <c r="A55" s="23">
        <v>46</v>
      </c>
      <c r="B55" s="23">
        <v>20180095</v>
      </c>
      <c r="C55" s="27">
        <v>1</v>
      </c>
      <c r="D55" s="23">
        <v>4.1500000000000004</v>
      </c>
      <c r="E55" s="9">
        <v>12.5</v>
      </c>
      <c r="F55" s="10">
        <v>10.5</v>
      </c>
      <c r="G55" s="11">
        <v>9.5</v>
      </c>
      <c r="H55" s="12">
        <f t="shared" si="0"/>
        <v>36.65</v>
      </c>
      <c r="I55" s="13">
        <f>IF(H55&gt;=$E$2,10,IF(H55&gt;=$D$3,9,IF(H55&gt;=$D$4,8,IF(H55&gt;=$D$5,7,IF(H55&gt;=$D$6,6,IF(H55&lt;$D$6,5))))))</f>
        <v>6</v>
      </c>
      <c r="J55" s="25" t="str">
        <f>IF(AND(H55&gt;$D$6,E55&lt;$L$2,E55&gt;$J$2),"Z"," ")</f>
        <v>Z</v>
      </c>
      <c r="K55" s="16" t="str">
        <f>IF(AND(H55&gt;$D$7,F55&lt;$L$3,F55&gt;$J$3),"Z"," ")</f>
        <v xml:space="preserve"> </v>
      </c>
      <c r="L55" s="16" t="str">
        <f>IF(AND(H55&gt;$D$7,G55&lt;$L$4,G55&gt;$J$4),"Z"," ")</f>
        <v xml:space="preserve"> </v>
      </c>
    </row>
    <row r="56" spans="1:12" ht="15.75" thickBot="1" x14ac:dyDescent="0.3">
      <c r="A56" s="23">
        <v>47</v>
      </c>
      <c r="B56" s="23">
        <v>20180101</v>
      </c>
      <c r="C56" s="27">
        <v>1</v>
      </c>
      <c r="D56" s="23">
        <v>1.25</v>
      </c>
      <c r="E56" s="9">
        <v>20</v>
      </c>
      <c r="F56" s="10">
        <v>6</v>
      </c>
      <c r="G56" s="11">
        <v>12</v>
      </c>
      <c r="H56" s="12">
        <f t="shared" si="0"/>
        <v>39.25</v>
      </c>
      <c r="I56" s="13">
        <f>IF(H56&gt;=$E$2,10,IF(H56&gt;=$D$3,9,IF(H56&gt;=$D$4,8,IF(H56&gt;=$D$5,7,IF(H56&gt;=$D$6,6,IF(H56&lt;$D$6,5))))))</f>
        <v>6</v>
      </c>
      <c r="J56" s="16" t="str">
        <f>IF(AND(H56&gt;$D$6,E56&lt;$L$2,E56&gt;$J$2),"Z"," ")</f>
        <v xml:space="preserve"> </v>
      </c>
      <c r="K56" s="16" t="str">
        <f>IF(AND(H56&gt;$D$7,F56&lt;$L$3,F56&gt;$J$3),"Z"," ")</f>
        <v xml:space="preserve"> </v>
      </c>
      <c r="L56" s="16" t="str">
        <f>IF(AND(H56&gt;$D$7,G56&lt;$L$4,G56&gt;$J$4),"Z"," ")</f>
        <v xml:space="preserve"> </v>
      </c>
    </row>
  </sheetData>
  <mergeCells count="1">
    <mergeCell ref="K1:L1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D11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Univerza v Ljubljani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juhartmi</dc:creator>
  <cp:lastModifiedBy>uporabnik</cp:lastModifiedBy>
  <cp:lastPrinted>2017-05-23T19:44:54Z</cp:lastPrinted>
  <dcterms:created xsi:type="dcterms:W3CDTF">2012-05-18T07:08:57Z</dcterms:created>
  <dcterms:modified xsi:type="dcterms:W3CDTF">2022-06-27T04:21:37Z</dcterms:modified>
</cp:coreProperties>
</file>